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9" i="1" l="1"/>
  <c r="F39" i="1"/>
  <c r="I38" i="1"/>
  <c r="I40" i="1" s="1"/>
  <c r="H38" i="1"/>
  <c r="H40" i="1" s="1"/>
  <c r="G38" i="1"/>
  <c r="J38" i="1" s="1"/>
  <c r="E38" i="1"/>
  <c r="E40" i="1" s="1"/>
  <c r="J37" i="1"/>
  <c r="F37" i="1"/>
  <c r="J36" i="1"/>
  <c r="F36" i="1"/>
  <c r="J35" i="1"/>
  <c r="F35" i="1"/>
  <c r="I34" i="1"/>
  <c r="H34" i="1"/>
  <c r="G34" i="1"/>
  <c r="J34" i="1" s="1"/>
  <c r="E34" i="1"/>
  <c r="J33" i="1"/>
  <c r="F33" i="1"/>
  <c r="I32" i="1"/>
  <c r="H32" i="1"/>
  <c r="G32" i="1"/>
  <c r="J32" i="1" s="1"/>
  <c r="E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I22" i="1"/>
  <c r="H22" i="1"/>
  <c r="G22" i="1"/>
  <c r="J22" i="1" s="1"/>
  <c r="E22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0" i="1" l="1"/>
  <c r="F9" i="1"/>
  <c r="F16" i="1"/>
  <c r="F22" i="1"/>
  <c r="F32" i="1"/>
  <c r="F34" i="1"/>
  <c r="F38" i="1"/>
  <c r="J40" i="1" l="1"/>
  <c r="F40" i="1"/>
</calcChain>
</file>

<file path=xl/sharedStrings.xml><?xml version="1.0" encoding="utf-8"?>
<sst xmlns="http://schemas.openxmlformats.org/spreadsheetml/2006/main" count="52" uniqueCount="52">
  <si>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</si>
  <si>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</si>
  <si>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</si>
  <si>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</si>
  <si>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</si>
  <si>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</si>
  <si>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</si>
  <si>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</si>
  <si>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</si>
  <si>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</si>
  <si>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</si>
  <si>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</si>
  <si>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</si>
  <si>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</si>
  <si>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</si>
  <si>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</si>
  <si>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</si>
  <si>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</si>
  <si>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</si>
  <si>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</si>
  <si>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</si>
  <si>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</si>
  <si>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</si>
  <si>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</si>
  <si>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</si>
  <si>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</si>
  <si>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Vestuario, blancos, prendas de protección y artículos deportivos</t>
  </si>
  <si>
    <t>2900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</si>
  <si>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</si>
  <si>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</si>
  <si>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</si>
  <si>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</si>
  <si>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</si>
  <si>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</si>
  <si>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</si>
  <si>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</si>
  <si>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</si>
  <si>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</si>
  <si>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</si>
  <si>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</si>
  <si>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</si>
  <si>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</si>
  <si>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5100</t>
  </si>
  <si>
    <t>Mobiliario y equipo de administración</t>
  </si>
  <si>
    <t>Equipo e instrumental médico y de laboratorio</t>
  </si>
  <si>
    <t>5600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</si>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</sst>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5" zoomScaleNormal="85" workbookViewId="0">
      <selection activeCell="E6" sqref="E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septiembre de 2014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109257566797</v>
      </c>
      <c r="F9" s="24">
        <f>G9-E9</f>
        <v>-1443400619.8599854</v>
      </c>
      <c r="G9" s="24">
        <f>SUM(G10:G15)</f>
        <v>107814166177.14001</v>
      </c>
      <c r="H9" s="24">
        <f>SUM(H10:H15)</f>
        <v>114811800504.01999</v>
      </c>
      <c r="I9" s="24">
        <f>SUM(I10:I15)</f>
        <v>107968133719.45999</v>
      </c>
      <c r="J9" s="24">
        <f>G9-H9</f>
        <v>-6997634326.8799744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19472873622</v>
      </c>
      <c r="F10" s="27">
        <f t="shared" ref="F10:F40" si="0">G10-E10</f>
        <v>-1547486733.879982</v>
      </c>
      <c r="G10" s="27">
        <v>17925386888.120018</v>
      </c>
      <c r="H10" s="27">
        <v>17931320567.259995</v>
      </c>
      <c r="I10" s="27">
        <v>17963728048.16</v>
      </c>
      <c r="J10" s="27">
        <f t="shared" ref="J10:J40" si="1">G10-H10</f>
        <v>-5933679.1399765015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587046486</v>
      </c>
      <c r="F11" s="27">
        <f t="shared" si="0"/>
        <v>1261970667.2800021</v>
      </c>
      <c r="G11" s="27">
        <v>1849017153.2800021</v>
      </c>
      <c r="H11" s="27">
        <v>1892201740.3600008</v>
      </c>
      <c r="I11" s="27">
        <v>1893652564.6399992</v>
      </c>
      <c r="J11" s="27">
        <f t="shared" si="1"/>
        <v>-43184587.079998732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7390049536</v>
      </c>
      <c r="F12" s="27">
        <f t="shared" si="0"/>
        <v>-607564352.9499855</v>
      </c>
      <c r="G12" s="27">
        <v>6782485183.0500145</v>
      </c>
      <c r="H12" s="27">
        <v>14823231826.989998</v>
      </c>
      <c r="I12" s="27">
        <v>6730661234.1699982</v>
      </c>
      <c r="J12" s="27">
        <f t="shared" si="1"/>
        <v>-8040746643.9399834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13991119480</v>
      </c>
      <c r="F13" s="27">
        <f t="shared" si="0"/>
        <v>805630726.52000427</v>
      </c>
      <c r="G13" s="27">
        <v>14796750206.520004</v>
      </c>
      <c r="H13" s="27">
        <v>14202836190.599997</v>
      </c>
      <c r="I13" s="27">
        <v>15014116289.000025</v>
      </c>
      <c r="J13" s="27">
        <f t="shared" si="1"/>
        <v>593914015.92000771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67594175651</v>
      </c>
      <c r="F14" s="27">
        <f t="shared" si="0"/>
        <v>-11877628165.850006</v>
      </c>
      <c r="G14" s="27">
        <v>55716547485.149994</v>
      </c>
      <c r="H14" s="27">
        <v>55118798000.310005</v>
      </c>
      <c r="I14" s="27">
        <v>56066647851.379982</v>
      </c>
      <c r="J14" s="27">
        <f t="shared" si="1"/>
        <v>597749484.83998871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222302022</v>
      </c>
      <c r="F15" s="27">
        <f t="shared" si="0"/>
        <v>10521677239.019995</v>
      </c>
      <c r="G15" s="27">
        <v>10743979261.019995</v>
      </c>
      <c r="H15" s="27">
        <v>10843412178.499994</v>
      </c>
      <c r="I15" s="27">
        <v>10299327732.109985</v>
      </c>
      <c r="J15" s="27">
        <f t="shared" si="1"/>
        <v>-99432917.479999542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SUM(E17:E21)</f>
        <v>37737150581</v>
      </c>
      <c r="F16" s="24">
        <f t="shared" si="0"/>
        <v>795530696.23001862</v>
      </c>
      <c r="G16" s="24">
        <f>SUM(G17:G21)</f>
        <v>38532681277.230019</v>
      </c>
      <c r="H16" s="24">
        <f>SUM(H17:H21)</f>
        <v>32364669074.790001</v>
      </c>
      <c r="I16" s="24">
        <f>SUM(I17:I21)</f>
        <v>32775171319.369999</v>
      </c>
      <c r="J16" s="24">
        <f t="shared" si="1"/>
        <v>6168012202.4400177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1486643180</v>
      </c>
      <c r="F17" s="27">
        <f t="shared" si="0"/>
        <v>-4203436.4399991035</v>
      </c>
      <c r="G17" s="27">
        <v>1482439743.5600009</v>
      </c>
      <c r="H17" s="27">
        <v>1039751228.0999999</v>
      </c>
      <c r="I17" s="27">
        <v>809845978.68999994</v>
      </c>
      <c r="J17" s="27">
        <f t="shared" si="1"/>
        <v>442688515.46000099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1380793566</v>
      </c>
      <c r="F18" s="27">
        <f t="shared" si="0"/>
        <v>-198389027.11000037</v>
      </c>
      <c r="G18" s="27">
        <v>1182404538.8899996</v>
      </c>
      <c r="H18" s="27">
        <v>1065409373.9099993</v>
      </c>
      <c r="I18" s="27">
        <v>1099297003.8399992</v>
      </c>
      <c r="J18" s="27">
        <f t="shared" si="1"/>
        <v>116995164.98000038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34554704321</v>
      </c>
      <c r="F19" s="27">
        <f t="shared" si="0"/>
        <v>982833010.0200119</v>
      </c>
      <c r="G19" s="27">
        <v>35537537331.020012</v>
      </c>
      <c r="H19" s="27">
        <v>30066392316.990002</v>
      </c>
      <c r="I19" s="27">
        <v>30670606629.720001</v>
      </c>
      <c r="J19" s="27">
        <f t="shared" si="1"/>
        <v>5471145014.0300102</v>
      </c>
      <c r="K19" s="2"/>
    </row>
    <row r="20" spans="1:11" ht="17.100000000000001" customHeight="1">
      <c r="A20" s="25">
        <v>2700</v>
      </c>
      <c r="B20" s="21"/>
      <c r="C20" s="2"/>
      <c r="D20" s="26" t="s">
        <v>26</v>
      </c>
      <c r="E20" s="27">
        <v>315009514</v>
      </c>
      <c r="F20" s="27">
        <f t="shared" si="0"/>
        <v>14688909.76000011</v>
      </c>
      <c r="G20" s="27">
        <v>329698423.76000011</v>
      </c>
      <c r="H20" s="27">
        <v>192653899.26999992</v>
      </c>
      <c r="I20" s="27">
        <v>194959450.59999999</v>
      </c>
      <c r="J20" s="27">
        <f t="shared" si="1"/>
        <v>137044524.49000019</v>
      </c>
      <c r="K20" s="2"/>
    </row>
    <row r="21" spans="1:11" ht="17.100000000000001" customHeight="1">
      <c r="A21" s="25" t="s">
        <v>27</v>
      </c>
      <c r="B21" s="21"/>
      <c r="C21" s="2"/>
      <c r="D21" s="26" t="s">
        <v>28</v>
      </c>
      <c r="E21" s="27">
        <v>0</v>
      </c>
      <c r="F21" s="27"/>
      <c r="G21" s="27">
        <v>601240</v>
      </c>
      <c r="H21" s="27">
        <v>462256.51999999996</v>
      </c>
      <c r="I21" s="27">
        <v>462256.51999999996</v>
      </c>
      <c r="J21" s="27"/>
      <c r="K21" s="2"/>
    </row>
    <row r="22" spans="1:11" ht="17.100000000000001" customHeight="1">
      <c r="A22" s="25"/>
      <c r="B22" s="21"/>
      <c r="C22" s="22" t="s">
        <v>29</v>
      </c>
      <c r="D22" s="23"/>
      <c r="E22" s="24">
        <f>SUM(E23:E31)</f>
        <v>17115150651</v>
      </c>
      <c r="F22" s="24">
        <f t="shared" si="0"/>
        <v>481411288.08000565</v>
      </c>
      <c r="G22" s="24">
        <f>SUM(G23:G31)</f>
        <v>17596561939.080006</v>
      </c>
      <c r="H22" s="24">
        <f>SUM(H23:H31)</f>
        <v>19130019715.429993</v>
      </c>
      <c r="I22" s="24">
        <f>SUM(I23:I31)</f>
        <v>15619846010.259995</v>
      </c>
      <c r="J22" s="24">
        <f t="shared" si="1"/>
        <v>-1533457776.349987</v>
      </c>
      <c r="K22" s="2"/>
    </row>
    <row r="23" spans="1:11" ht="17.100000000000001" customHeight="1">
      <c r="A23" s="25">
        <v>3100</v>
      </c>
      <c r="B23" s="21"/>
      <c r="C23" s="2"/>
      <c r="D23" s="26" t="s">
        <v>30</v>
      </c>
      <c r="E23" s="27">
        <v>5481245818</v>
      </c>
      <c r="F23" s="27">
        <f t="shared" si="0"/>
        <v>-469955427.46000099</v>
      </c>
      <c r="G23" s="27">
        <v>5011290390.539999</v>
      </c>
      <c r="H23" s="27">
        <v>4419949372.8899984</v>
      </c>
      <c r="I23" s="27">
        <v>5250333333.3999996</v>
      </c>
      <c r="J23" s="27">
        <f t="shared" si="1"/>
        <v>591341017.65000057</v>
      </c>
      <c r="K23" s="2"/>
    </row>
    <row r="24" spans="1:11" ht="17.100000000000001" customHeight="1">
      <c r="A24" s="25">
        <v>3200</v>
      </c>
      <c r="B24" s="21"/>
      <c r="C24" s="2"/>
      <c r="D24" s="26" t="s">
        <v>31</v>
      </c>
      <c r="E24" s="27">
        <v>690784179</v>
      </c>
      <c r="F24" s="27">
        <f t="shared" si="0"/>
        <v>-264215303.57999992</v>
      </c>
      <c r="G24" s="27">
        <v>426568875.42000008</v>
      </c>
      <c r="H24" s="27">
        <v>240792727.27999997</v>
      </c>
      <c r="I24" s="27">
        <v>257325885.53999996</v>
      </c>
      <c r="J24" s="27">
        <f t="shared" si="1"/>
        <v>185776148.1400001</v>
      </c>
      <c r="K24" s="2"/>
    </row>
    <row r="25" spans="1:11" ht="17.100000000000001" customHeight="1">
      <c r="A25" s="25">
        <v>3300</v>
      </c>
      <c r="B25" s="21"/>
      <c r="C25" s="2"/>
      <c r="D25" s="26" t="s">
        <v>32</v>
      </c>
      <c r="E25" s="27">
        <v>9523806294</v>
      </c>
      <c r="F25" s="27">
        <f t="shared" si="0"/>
        <v>1112097103.2500095</v>
      </c>
      <c r="G25" s="27">
        <v>10635903397.25001</v>
      </c>
      <c r="H25" s="27">
        <v>9948800215.6099987</v>
      </c>
      <c r="I25" s="27">
        <v>9825342097.9299946</v>
      </c>
      <c r="J25" s="27">
        <f t="shared" si="1"/>
        <v>687103181.64001083</v>
      </c>
      <c r="K25" s="2"/>
    </row>
    <row r="26" spans="1:11" ht="17.100000000000001" customHeight="1">
      <c r="A26" s="25">
        <v>3400</v>
      </c>
      <c r="B26" s="21"/>
      <c r="C26" s="2"/>
      <c r="D26" s="26" t="s">
        <v>33</v>
      </c>
      <c r="E26" s="27">
        <v>1142997512</v>
      </c>
      <c r="F26" s="27">
        <f t="shared" si="0"/>
        <v>3800.7100007534027</v>
      </c>
      <c r="G26" s="27">
        <v>1143001312.7100008</v>
      </c>
      <c r="H26" s="27">
        <v>955542538.66999996</v>
      </c>
      <c r="I26" s="27">
        <v>1126570310.5399995</v>
      </c>
      <c r="J26" s="27">
        <f t="shared" si="1"/>
        <v>187458774.0400008</v>
      </c>
      <c r="K26" s="2"/>
    </row>
    <row r="27" spans="1:11" ht="17.100000000000001" customHeight="1">
      <c r="A27" s="25">
        <v>3500</v>
      </c>
      <c r="B27" s="21"/>
      <c r="C27" s="2"/>
      <c r="D27" s="26" t="s">
        <v>34</v>
      </c>
      <c r="E27" s="27">
        <v>3254820767</v>
      </c>
      <c r="F27" s="27">
        <f t="shared" si="0"/>
        <v>113504595.25000143</v>
      </c>
      <c r="G27" s="27">
        <v>3368325362.2500014</v>
      </c>
      <c r="H27" s="27">
        <v>2271861514.1999989</v>
      </c>
      <c r="I27" s="27">
        <v>3131632469.9099989</v>
      </c>
      <c r="J27" s="27">
        <f t="shared" si="1"/>
        <v>1096463848.0500026</v>
      </c>
      <c r="K27" s="2"/>
    </row>
    <row r="28" spans="1:11" ht="17.100000000000001" customHeight="1">
      <c r="A28" s="25">
        <v>3600</v>
      </c>
      <c r="B28" s="21"/>
      <c r="C28" s="2"/>
      <c r="D28" s="26" t="s">
        <v>35</v>
      </c>
      <c r="E28" s="27">
        <v>505014417</v>
      </c>
      <c r="F28" s="27">
        <f t="shared" si="0"/>
        <v>-52021789.949999988</v>
      </c>
      <c r="G28" s="27">
        <v>452992627.05000001</v>
      </c>
      <c r="H28" s="27">
        <v>16635479.949999999</v>
      </c>
      <c r="I28" s="27">
        <v>32980334.619999997</v>
      </c>
      <c r="J28" s="27">
        <f t="shared" si="1"/>
        <v>436357147.10000002</v>
      </c>
      <c r="K28" s="2"/>
    </row>
    <row r="29" spans="1:11" ht="17.100000000000001" customHeight="1">
      <c r="A29" s="25">
        <v>3700</v>
      </c>
      <c r="B29" s="21"/>
      <c r="C29" s="2"/>
      <c r="D29" s="26" t="s">
        <v>36</v>
      </c>
      <c r="E29" s="27">
        <v>1155808152</v>
      </c>
      <c r="F29" s="27">
        <f t="shared" si="0"/>
        <v>18844942.579999208</v>
      </c>
      <c r="G29" s="27">
        <v>1174653094.5799992</v>
      </c>
      <c r="H29" s="27">
        <v>1103776386.6400008</v>
      </c>
      <c r="I29" s="27">
        <v>1145521195.6800005</v>
      </c>
      <c r="J29" s="27">
        <f t="shared" si="1"/>
        <v>70876707.939998388</v>
      </c>
      <c r="K29" s="2"/>
    </row>
    <row r="30" spans="1:11" ht="17.100000000000001" customHeight="1">
      <c r="A30" s="25">
        <v>3800</v>
      </c>
      <c r="B30" s="21"/>
      <c r="C30" s="2"/>
      <c r="D30" s="26" t="s">
        <v>37</v>
      </c>
      <c r="E30" s="27">
        <v>71416528</v>
      </c>
      <c r="F30" s="27">
        <f t="shared" si="0"/>
        <v>41725836.070000023</v>
      </c>
      <c r="G30" s="27">
        <v>113142364.07000002</v>
      </c>
      <c r="H30" s="27">
        <v>46958509.340000004</v>
      </c>
      <c r="I30" s="27">
        <v>54747087.829999991</v>
      </c>
      <c r="J30" s="27">
        <f t="shared" si="1"/>
        <v>66183854.730000019</v>
      </c>
      <c r="K30" s="2"/>
    </row>
    <row r="31" spans="1:11" ht="17.100000000000001" customHeight="1">
      <c r="A31" s="25">
        <v>3900</v>
      </c>
      <c r="B31" s="21"/>
      <c r="C31" s="2"/>
      <c r="D31" s="26" t="s">
        <v>38</v>
      </c>
      <c r="E31" s="27">
        <v>-4710743016</v>
      </c>
      <c r="F31" s="27">
        <f t="shared" si="0"/>
        <v>-18572468.789999962</v>
      </c>
      <c r="G31" s="27">
        <v>-4729315484.79</v>
      </c>
      <c r="H31" s="27">
        <v>125702970.84999999</v>
      </c>
      <c r="I31" s="27">
        <v>-5204606705.1899996</v>
      </c>
      <c r="J31" s="27">
        <f t="shared" si="1"/>
        <v>-4855018455.6400003</v>
      </c>
      <c r="K31" s="2"/>
    </row>
    <row r="32" spans="1:11" ht="17.100000000000001" customHeight="1">
      <c r="A32" s="25"/>
      <c r="B32" s="21"/>
      <c r="C32" s="22" t="s">
        <v>39</v>
      </c>
      <c r="D32" s="23"/>
      <c r="E32" s="24">
        <f>SUM(E33:E33)</f>
        <v>174348978391</v>
      </c>
      <c r="F32" s="24">
        <f t="shared" si="0"/>
        <v>-565690682.03005981</v>
      </c>
      <c r="G32" s="24">
        <f>SUM(G33:G33)</f>
        <v>173783287708.96994</v>
      </c>
      <c r="H32" s="24">
        <f>SUM(H33:H33)</f>
        <v>177581464748.39008</v>
      </c>
      <c r="I32" s="24">
        <f>SUM(I33:I33)</f>
        <v>176816367749.69006</v>
      </c>
      <c r="J32" s="24">
        <f t="shared" si="1"/>
        <v>-3798177039.4201355</v>
      </c>
      <c r="K32" s="2"/>
    </row>
    <row r="33" spans="1:11" ht="17.100000000000001" customHeight="1">
      <c r="A33" s="25">
        <v>4500</v>
      </c>
      <c r="B33" s="21"/>
      <c r="C33" s="2"/>
      <c r="D33" s="26" t="s">
        <v>40</v>
      </c>
      <c r="E33" s="27">
        <v>174348978391</v>
      </c>
      <c r="F33" s="27">
        <f t="shared" si="0"/>
        <v>-565690682.03005981</v>
      </c>
      <c r="G33" s="27">
        <v>173783287708.96994</v>
      </c>
      <c r="H33" s="27">
        <v>177581464748.39008</v>
      </c>
      <c r="I33" s="27">
        <v>176816367749.69006</v>
      </c>
      <c r="J33" s="27">
        <f t="shared" si="1"/>
        <v>-3798177039.4201355</v>
      </c>
      <c r="K33" s="2"/>
    </row>
    <row r="34" spans="1:11" ht="17.100000000000001" customHeight="1">
      <c r="A34" s="25"/>
      <c r="B34" s="21"/>
      <c r="C34" s="22" t="s">
        <v>41</v>
      </c>
      <c r="D34" s="23"/>
      <c r="E34" s="24">
        <f>SUM(E35:E37)</f>
        <v>904603668</v>
      </c>
      <c r="F34" s="24">
        <f t="shared" si="0"/>
        <v>-458646539.03000003</v>
      </c>
      <c r="G34" s="24">
        <f>SUM(G35:G37)</f>
        <v>445957128.96999997</v>
      </c>
      <c r="H34" s="24">
        <f>SUM(H35:H37)</f>
        <v>212127081.44</v>
      </c>
      <c r="I34" s="24">
        <f>SUM(I35:I37)</f>
        <v>213237389.08999997</v>
      </c>
      <c r="J34" s="24">
        <f t="shared" si="1"/>
        <v>233830047.52999997</v>
      </c>
      <c r="K34" s="2"/>
    </row>
    <row r="35" spans="1:11" ht="17.100000000000001" customHeight="1">
      <c r="A35" s="25" t="s">
        <v>42</v>
      </c>
      <c r="B35" s="21"/>
      <c r="C35" s="28"/>
      <c r="D35" s="26" t="s">
        <v>43</v>
      </c>
      <c r="E35" s="27">
        <v>0</v>
      </c>
      <c r="F35" s="27">
        <f t="shared" si="0"/>
        <v>17796215.860000003</v>
      </c>
      <c r="G35" s="27">
        <v>17796215.860000003</v>
      </c>
      <c r="H35" s="27">
        <v>0</v>
      </c>
      <c r="I35" s="27">
        <v>0</v>
      </c>
      <c r="J35" s="27">
        <f t="shared" si="1"/>
        <v>17796215.860000003</v>
      </c>
      <c r="K35" s="2"/>
    </row>
    <row r="36" spans="1:11" ht="17.100000000000001" customHeight="1">
      <c r="A36" s="25">
        <v>5300</v>
      </c>
      <c r="B36" s="21"/>
      <c r="C36" s="2"/>
      <c r="D36" s="26" t="s">
        <v>44</v>
      </c>
      <c r="E36" s="27">
        <v>574477913</v>
      </c>
      <c r="F36" s="27">
        <f t="shared" si="0"/>
        <v>-171973824.59000003</v>
      </c>
      <c r="G36" s="27">
        <v>402504088.40999997</v>
      </c>
      <c r="H36" s="27">
        <v>212127081.44</v>
      </c>
      <c r="I36" s="27">
        <v>213237389.08999997</v>
      </c>
      <c r="J36" s="27">
        <f t="shared" si="1"/>
        <v>190377006.96999997</v>
      </c>
      <c r="K36" s="2"/>
    </row>
    <row r="37" spans="1:11" ht="17.100000000000001" customHeight="1">
      <c r="A37" s="25" t="s">
        <v>45</v>
      </c>
      <c r="B37" s="21"/>
      <c r="C37" s="2"/>
      <c r="D37" s="26" t="s">
        <v>46</v>
      </c>
      <c r="E37" s="27">
        <v>330125755</v>
      </c>
      <c r="F37" s="27">
        <f t="shared" si="0"/>
        <v>-304468930.30000001</v>
      </c>
      <c r="G37" s="27">
        <v>25656824.699999999</v>
      </c>
      <c r="H37" s="27">
        <v>0</v>
      </c>
      <c r="I37" s="27">
        <v>0</v>
      </c>
      <c r="J37" s="27">
        <f t="shared" si="1"/>
        <v>25656824.699999999</v>
      </c>
      <c r="K37" s="2"/>
    </row>
    <row r="38" spans="1:11" ht="17.100000000000001" customHeight="1">
      <c r="A38" s="25"/>
      <c r="B38" s="21"/>
      <c r="C38" s="22" t="s">
        <v>47</v>
      </c>
      <c r="D38" s="23"/>
      <c r="E38" s="24">
        <f>E39</f>
        <v>2363127867</v>
      </c>
      <c r="F38" s="24">
        <f t="shared" si="0"/>
        <v>-373316835.66999984</v>
      </c>
      <c r="G38" s="24">
        <f>G39</f>
        <v>1989811031.3300002</v>
      </c>
      <c r="H38" s="24">
        <f>H39</f>
        <v>946295897.30999994</v>
      </c>
      <c r="I38" s="24">
        <f>I39</f>
        <v>946295897.26999986</v>
      </c>
      <c r="J38" s="24">
        <f t="shared" si="1"/>
        <v>1043515134.0200002</v>
      </c>
      <c r="K38" s="2"/>
    </row>
    <row r="39" spans="1:11" ht="17.100000000000001" customHeight="1">
      <c r="A39" s="25">
        <v>6200</v>
      </c>
      <c r="B39" s="21"/>
      <c r="C39" s="2"/>
      <c r="D39" s="26" t="s">
        <v>48</v>
      </c>
      <c r="E39" s="27">
        <v>2363127867</v>
      </c>
      <c r="F39" s="27">
        <f t="shared" si="0"/>
        <v>-373316835.66999984</v>
      </c>
      <c r="G39" s="27">
        <v>1989811031.3300002</v>
      </c>
      <c r="H39" s="27">
        <v>946295897.30999994</v>
      </c>
      <c r="I39" s="27">
        <v>946295897.26999986</v>
      </c>
      <c r="J39" s="27">
        <f t="shared" si="1"/>
        <v>1043515134.0200002</v>
      </c>
      <c r="K39" s="2"/>
    </row>
    <row r="40" spans="1:11" ht="21.95" customHeight="1" thickBot="1">
      <c r="A40" s="1"/>
      <c r="B40" s="29" t="s">
        <v>49</v>
      </c>
      <c r="C40" s="30"/>
      <c r="D40" s="31"/>
      <c r="E40" s="32">
        <f>E38+E34+E32+E22+E16+E9</f>
        <v>341726577955</v>
      </c>
      <c r="F40" s="32">
        <f t="shared" si="0"/>
        <v>-1564112692.2800293</v>
      </c>
      <c r="G40" s="32">
        <f>G38+G34+G32+G22+G16+G9</f>
        <v>340162465262.71997</v>
      </c>
      <c r="H40" s="32">
        <f>H38+H34+H32+H22+H16+H9</f>
        <v>345046377021.38007</v>
      </c>
      <c r="I40" s="32">
        <f>I38+I34+I32+I22+I16+I9</f>
        <v>334339052085.14001</v>
      </c>
      <c r="J40" s="32">
        <f t="shared" si="1"/>
        <v>-4883911758.6600952</v>
      </c>
      <c r="K40" s="2"/>
    </row>
    <row r="41" spans="1:11" ht="19.5" customHeight="1">
      <c r="A41" s="1"/>
      <c r="B41" s="33" t="s">
        <v>50</v>
      </c>
      <c r="C41" s="33"/>
      <c r="D41" s="33"/>
      <c r="E41" s="33"/>
      <c r="F41" s="33"/>
      <c r="G41" s="33"/>
      <c r="H41" s="33"/>
      <c r="I41" s="33"/>
      <c r="J41" s="33"/>
      <c r="K41" s="2"/>
    </row>
    <row r="42" spans="1:11" ht="41.1" customHeight="1">
      <c r="A42" s="1"/>
      <c r="B42" s="2"/>
      <c r="C42" s="34" t="s">
        <v>51</v>
      </c>
      <c r="D42" s="34"/>
      <c r="E42" s="34"/>
      <c r="F42" s="34"/>
      <c r="G42" s="34"/>
      <c r="H42" s="34"/>
      <c r="I42" s="34"/>
      <c r="J42" s="34"/>
      <c r="K42" s="2"/>
    </row>
    <row r="43" spans="1:11" ht="3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4">
    <mergeCell ref="B41:J41"/>
    <mergeCell ref="C42:J42"/>
    <mergeCell ref="C16:D16"/>
    <mergeCell ref="C22:D22"/>
    <mergeCell ref="C32:D32"/>
    <mergeCell ref="C34:D34"/>
    <mergeCell ref="C38:D38"/>
    <mergeCell ref="B40:D40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2019-12-04T19:43:40Z</dcterms:created>
  <dcterms:modified xsi:type="dcterms:W3CDTF">2019-12-04T19:43:48Z</dcterms:modified>
</cp:coreProperties>
</file>